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195" windowWidth="8520" windowHeight="4320"/>
  </bookViews>
  <sheets>
    <sheet name="Tab. 1" sheetId="6" r:id="rId1"/>
    <sheet name="Tab.2." sheetId="8" r:id="rId2"/>
    <sheet name="Graf 1" sheetId="9" r:id="rId3"/>
    <sheet name="Tab. 3." sheetId="2" r:id="rId4"/>
    <sheet name="Tab. 4. i Graf 2" sheetId="1" r:id="rId5"/>
    <sheet name="Metodologija" sheetId="10" r:id="rId6"/>
  </sheets>
  <definedNames>
    <definedName name="_xlnm.Print_Area" localSheetId="0">'Tab. 1'!$A$1:$J$34</definedName>
    <definedName name="_xlnm.Print_Area" localSheetId="3">'Tab. 3.'!$A$1:$I$10</definedName>
    <definedName name="_xlnm.Print_Area" localSheetId="4">'Tab. 4. i Graf 2'!$A:$F</definedName>
    <definedName name="_xlnm.Print_Area" localSheetId="1">Tab.2.!$A:$J</definedName>
  </definedNames>
  <calcPr calcId="144525"/>
</workbook>
</file>

<file path=xl/calcChain.xml><?xml version="1.0" encoding="utf-8"?>
<calcChain xmlns="http://schemas.openxmlformats.org/spreadsheetml/2006/main">
  <c r="K5" i="9" l="1"/>
  <c r="J5" i="9"/>
  <c r="E5" i="1" l="1"/>
  <c r="D5" i="1"/>
  <c r="F5" i="1" l="1"/>
  <c r="I17" i="1" l="1"/>
  <c r="F7" i="1"/>
  <c r="F6" i="1"/>
  <c r="K17" i="1" l="1"/>
  <c r="J16" i="1" l="1"/>
  <c r="J15" i="1"/>
  <c r="J14" i="1"/>
  <c r="J17" i="1"/>
</calcChain>
</file>

<file path=xl/sharedStrings.xml><?xml version="1.0" encoding="utf-8"?>
<sst xmlns="http://schemas.openxmlformats.org/spreadsheetml/2006/main" count="176" uniqueCount="73">
  <si>
    <t>Podaci za graf.</t>
  </si>
  <si>
    <t>tramvaj</t>
  </si>
  <si>
    <t>autobus</t>
  </si>
  <si>
    <t>Indeksi</t>
  </si>
  <si>
    <t>žičara i uspinjača</t>
  </si>
  <si>
    <t>Unutrašnji prijevoz</t>
  </si>
  <si>
    <t>Međunarodni prijevoz</t>
  </si>
  <si>
    <t>Tramvaj</t>
  </si>
  <si>
    <t>Autobus</t>
  </si>
  <si>
    <t>Uspinjača</t>
  </si>
  <si>
    <t>UKUPNO</t>
  </si>
  <si>
    <t>Otišlo u strane zemlje</t>
  </si>
  <si>
    <t>Došlo iz stranih zemalja</t>
  </si>
  <si>
    <t>Cestovni javni prijevoz robe</t>
  </si>
  <si>
    <t>Cestovni prijevoz robe za vlastite potrebe</t>
  </si>
  <si>
    <t>Prijevoz u inozemstvu</t>
  </si>
  <si>
    <t>vozači</t>
  </si>
  <si>
    <t>ostali</t>
  </si>
  <si>
    <t>Pravne osobe</t>
  </si>
  <si>
    <t>Fizičke osobe</t>
  </si>
  <si>
    <t>…</t>
  </si>
  <si>
    <t>2016.</t>
  </si>
  <si>
    <t>2017.</t>
  </si>
  <si>
    <t>3. GRADSKI PRIJEVOZ PUTNIKA</t>
  </si>
  <si>
    <r>
      <t>1. CESTOVNI PRIJEVOZ ROBE</t>
    </r>
    <r>
      <rPr>
        <vertAlign val="superscript"/>
        <sz val="11"/>
        <rFont val="Calibri"/>
        <family val="2"/>
        <charset val="238"/>
      </rPr>
      <t>1)</t>
    </r>
  </si>
  <si>
    <r>
      <rPr>
        <vertAlign val="superscript"/>
        <sz val="8"/>
        <rFont val="Calibri"/>
        <family val="2"/>
        <charset val="238"/>
      </rPr>
      <t>1)</t>
    </r>
    <r>
      <rPr>
        <sz val="8"/>
        <rFont val="Calibri"/>
        <family val="2"/>
        <charset val="238"/>
      </rPr>
      <t xml:space="preserve"> Podaci preuzeti od Državnog zavoda za statistiku.</t>
    </r>
  </si>
  <si>
    <r>
      <t>2. CESTOVNI PRIJEVOZ ROBE POSLOVNIH SUBJEKATA</t>
    </r>
    <r>
      <rPr>
        <vertAlign val="superscript"/>
        <sz val="11"/>
        <rFont val="Calibri"/>
        <family val="2"/>
        <charset val="238"/>
      </rPr>
      <t>1)</t>
    </r>
  </si>
  <si>
    <t>Ukupno</t>
  </si>
  <si>
    <t>Unutrašnji prijevoz robe</t>
  </si>
  <si>
    <t>Međunarodni prijevoz robe</t>
  </si>
  <si>
    <r>
      <t>4. ZAPOSLENI U GRADSKOM PRIJEVOZU</t>
    </r>
    <r>
      <rPr>
        <vertAlign val="superscript"/>
        <sz val="11"/>
        <rFont val="Calibri"/>
        <family val="2"/>
        <charset val="238"/>
      </rPr>
      <t>1)</t>
    </r>
  </si>
  <si>
    <r>
      <t xml:space="preserve">1)  </t>
    </r>
    <r>
      <rPr>
        <sz val="8"/>
        <rFont val="Calibri"/>
        <family val="2"/>
        <charset val="238"/>
      </rPr>
      <t>Zadnji dan u mjesecu.</t>
    </r>
  </si>
  <si>
    <t>..</t>
  </si>
  <si>
    <t>VII. - IX.</t>
  </si>
  <si>
    <t>I. - IX.</t>
  </si>
  <si>
    <t>I. - IX. 2017.</t>
  </si>
  <si>
    <t>I. - IX. 2016.</t>
  </si>
  <si>
    <t>VII. - IX. 2017.</t>
  </si>
  <si>
    <t>VII. - IX. 2016.</t>
  </si>
  <si>
    <t>stanje 30. rujna</t>
  </si>
  <si>
    <t>IX. 2016.</t>
  </si>
  <si>
    <t>IX. 2017.</t>
  </si>
  <si>
    <t>Prevezena roba - ukupno, tis. tona</t>
  </si>
  <si>
    <t>Tonski kilometri - ukupno, mil.</t>
  </si>
  <si>
    <t>Tonski kilometri, mil.</t>
  </si>
  <si>
    <t>Prevezeni putnici, tis.</t>
  </si>
  <si>
    <t>Prevezena roba, tis. tona</t>
  </si>
  <si>
    <t>METODOLOŠKA OBJAŠNJENJA</t>
  </si>
  <si>
    <t>Izvor podataka</t>
  </si>
  <si>
    <t>Podaci o cestovnom prijevozu robe preuzeti su od Državnog zavoda za statistiku, a podaci o gradskom prijevozu dobiveni su neposredno od pravne osobe koja se bavi gradskim prijevozom putnika.</t>
  </si>
  <si>
    <t>Obuhvat i usporedivost</t>
  </si>
  <si>
    <t>U statističkom istraživanju o cestovnom prijevozu robe izvještajne jedinice su poslovni subjekti (pravne i fizičke osobe) koji se bave prijevozom robe, i vlasnici su ili korisnici cestovnog teretnog motornog vozila, a izabrani su metodom uzorka prema nosivosti vozila. Statističke jedinice promatranja su cestovna teretna motorna vozila (uključujući tegljače) nosivosti veće od 3 500 kg registrirana u Ministarstvu unutarnjih poslova.</t>
  </si>
  <si>
    <t>Gradski prijevoz putnika obuhvaća organizirani javni prijevoz putnika u gradu, a koji obavlja poslovni subjekt koji se bavi gradskim prijevozom putnika razvrstan prema NKD-u 2007. u razred 49.31 Gradski i prigradski kopneni prijevoz putnika.</t>
  </si>
  <si>
    <t>Definicije</t>
  </si>
  <si>
    <r>
      <t>Međunarodni prijevoz</t>
    </r>
    <r>
      <rPr>
        <sz val="10"/>
        <rFont val="Calibri"/>
        <family val="2"/>
        <charset val="238"/>
      </rPr>
      <t xml:space="preserve"> obuhvaća prijevoz između mjesta utovara u našoj zemlji i mjesta istovara u inozemstvu i obratno, te je prijevoz obavljen između dvaju mjesta u inozemstvu.</t>
    </r>
  </si>
  <si>
    <r>
      <t xml:space="preserve">Prijevoz u inozemstvu </t>
    </r>
    <r>
      <rPr>
        <sz val="10"/>
        <rFont val="Calibri"/>
        <family val="2"/>
        <charset val="238"/>
      </rPr>
      <t>podrazumijeva međunarodni prijevoz robe koji obavljaju domaći prijevoznici, a zemlja utovara i istovara je strana zemlja.</t>
    </r>
  </si>
  <si>
    <r>
      <t>Tonski kilometar</t>
    </r>
    <r>
      <rPr>
        <sz val="10"/>
        <rFont val="Calibri"/>
        <family val="2"/>
        <charset val="238"/>
      </rPr>
      <t xml:space="preserve"> je mjerna jedinica koja izražava prijevoz jedne tone robe na udaljenosti od jednog kilometra.</t>
    </r>
  </si>
  <si>
    <r>
      <t>Gradski prijevoz</t>
    </r>
    <r>
      <rPr>
        <sz val="10"/>
        <rFont val="Calibri"/>
        <family val="2"/>
        <charset val="238"/>
      </rPr>
      <t xml:space="preserve"> putnika obuhvaća organizirani javni prijevoz putnika (tramvajem, autobusom i uspinjačom).</t>
    </r>
  </si>
  <si>
    <t>Kratice</t>
  </si>
  <si>
    <t>Znakovi</t>
  </si>
  <si>
    <t>tis.                     tisuća</t>
  </si>
  <si>
    <t>…      ne raspolaže se podatkom</t>
  </si>
  <si>
    <t>mil.                    milijun</t>
  </si>
  <si>
    <t>NKD 2007.        Nacionalna klasifikacija djelatnosti – 2007.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</si>
  <si>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</si>
  <si>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</si>
  <si>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</si>
  <si>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</si>
  <si>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</si>
  <si>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</si>
  <si>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</si>
  <si>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</si>
  <si>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rPr>
        <vertAlign val="superscript"/>
        <sz val="10"/>
        <rFont val="Calibri"/>
        <family val="2"/>
        <charset val="238"/>
      </rPr>
      <t>1)</t>
    </r>
    <r>
      <rPr>
        <sz val="10"/>
        <rFont val="Calibri"/>
        <family val="2"/>
        <charset val="238"/>
      </rPr>
      <t xml:space="preserve"> Izvor: Državni zavod za statistiku; Priopćenje, transport, br. 5.1.1/3.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</si>
</sst>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"/>
  </numFmts>
  <fonts count="19">
    <font>
      <sz val="10"/>
      <name val="HR Times"/>
      <charset val="238"/>
    </font>
    <font>
      <sz val="10"/>
      <name val="HR Times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4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i/>
      <sz val="10"/>
      <name val="Calibri"/>
      <family val="2"/>
      <charset val="238"/>
    </font>
    <font>
      <sz val="7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HR Times"/>
      <charset val="238"/>
    </font>
    <font>
      <u/>
      <sz val="10"/>
      <color theme="10"/>
      <name val="Calibri"/>
      <family val="2"/>
      <charset val="238"/>
    </font>
    <font>
      <vertAlign val="superscript"/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3" fontId="2" fillId="0" borderId="0" xfId="0" applyNumberFormat="1" applyFont="1" applyBorder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3" fontId="2" fillId="0" borderId="0" xfId="0" applyNumberFormat="1" applyFont="1"/>
    <xf numFmtId="0" fontId="4" fillId="0" borderId="0" xfId="0" applyFont="1"/>
    <xf numFmtId="0" fontId="4" fillId="0" borderId="7" xfId="0" applyFont="1" applyBorder="1"/>
    <xf numFmtId="3" fontId="2" fillId="0" borderId="0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8" xfId="0" applyFont="1" applyBorder="1"/>
    <xf numFmtId="0" fontId="4" fillId="0" borderId="3" xfId="0" applyFont="1" applyBorder="1"/>
    <xf numFmtId="165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quotePrefix="1" applyFont="1"/>
    <xf numFmtId="0" fontId="2" fillId="0" borderId="0" xfId="0" applyFont="1" applyFill="1"/>
    <xf numFmtId="0" fontId="2" fillId="0" borderId="3" xfId="0" applyFont="1" applyFill="1" applyBorder="1"/>
    <xf numFmtId="165" fontId="2" fillId="0" borderId="0" xfId="0" applyNumberFormat="1" applyFont="1" applyFill="1"/>
    <xf numFmtId="3" fontId="2" fillId="0" borderId="0" xfId="2" applyNumberFormat="1" applyFont="1"/>
    <xf numFmtId="3" fontId="2" fillId="0" borderId="0" xfId="0" applyNumberFormat="1" applyFont="1" applyFill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Alignment="1">
      <alignment horizontal="right"/>
    </xf>
    <xf numFmtId="0" fontId="2" fillId="0" borderId="0" xfId="0" applyFont="1" applyAlignment="1"/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3" xfId="0" applyNumberFormat="1" applyFont="1" applyFill="1" applyBorder="1" applyAlignment="1">
      <alignment horizontal="right" indent="1"/>
    </xf>
    <xf numFmtId="0" fontId="2" fillId="0" borderId="0" xfId="0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5" fontId="2" fillId="0" borderId="0" xfId="0" applyNumberFormat="1" applyFont="1" applyAlignment="1">
      <alignment horizontal="right" indent="2"/>
    </xf>
    <xf numFmtId="165" fontId="4" fillId="0" borderId="0" xfId="0" applyNumberFormat="1" applyFont="1" applyAlignment="1">
      <alignment horizontal="right" indent="2"/>
    </xf>
    <xf numFmtId="0" fontId="9" fillId="0" borderId="0" xfId="0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1"/>
    </xf>
    <xf numFmtId="165" fontId="2" fillId="0" borderId="12" xfId="0" applyNumberFormat="1" applyFont="1" applyBorder="1" applyAlignment="1">
      <alignment horizontal="right" indent="2"/>
    </xf>
    <xf numFmtId="0" fontId="2" fillId="0" borderId="12" xfId="0" applyFont="1" applyBorder="1" applyAlignment="1">
      <alignment horizontal="right" indent="2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3" fontId="4" fillId="0" borderId="12" xfId="0" applyNumberFormat="1" applyFont="1" applyBorder="1" applyAlignment="1">
      <alignment horizontal="right" indent="1"/>
    </xf>
    <xf numFmtId="0" fontId="2" fillId="0" borderId="13" xfId="0" applyFont="1" applyBorder="1" applyAlignment="1">
      <alignment horizontal="center" vertical="top"/>
    </xf>
    <xf numFmtId="0" fontId="11" fillId="0" borderId="0" xfId="0" applyFont="1"/>
    <xf numFmtId="3" fontId="11" fillId="0" borderId="0" xfId="0" applyNumberFormat="1" applyFont="1"/>
    <xf numFmtId="3" fontId="4" fillId="0" borderId="0" xfId="0" applyNumberFormat="1" applyFont="1" applyAlignment="1">
      <alignment horizontal="right" indent="2"/>
    </xf>
    <xf numFmtId="3" fontId="4" fillId="0" borderId="7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right" indent="2"/>
    </xf>
    <xf numFmtId="165" fontId="2" fillId="0" borderId="9" xfId="0" applyNumberFormat="1" applyFont="1" applyBorder="1" applyAlignment="1">
      <alignment horizontal="right" indent="2"/>
    </xf>
    <xf numFmtId="0" fontId="2" fillId="0" borderId="9" xfId="0" applyFont="1" applyBorder="1" applyAlignment="1">
      <alignment horizontal="right" indent="2"/>
    </xf>
    <xf numFmtId="165" fontId="4" fillId="0" borderId="12" xfId="0" applyNumberFormat="1" applyFont="1" applyBorder="1" applyAlignment="1">
      <alignment horizontal="right" indent="2"/>
    </xf>
    <xf numFmtId="165" fontId="2" fillId="0" borderId="0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right" indent="1"/>
    </xf>
    <xf numFmtId="0" fontId="4" fillId="0" borderId="0" xfId="0" applyFont="1" applyBorder="1" applyAlignment="1">
      <alignment horizontal="center"/>
    </xf>
    <xf numFmtId="3" fontId="4" fillId="0" borderId="15" xfId="0" applyNumberFormat="1" applyFont="1" applyBorder="1" applyAlignment="1">
      <alignment horizontal="right" indent="1"/>
    </xf>
    <xf numFmtId="3" fontId="2" fillId="0" borderId="12" xfId="0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0" fontId="2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2" xfId="0" applyFont="1" applyBorder="1" applyAlignment="1"/>
    <xf numFmtId="0" fontId="3" fillId="0" borderId="12" xfId="0" applyFont="1" applyBorder="1" applyAlignment="1">
      <alignment horizontal="center" vertical="center"/>
    </xf>
    <xf numFmtId="0" fontId="8" fillId="0" borderId="0" xfId="1" applyFill="1"/>
    <xf numFmtId="3" fontId="7" fillId="0" borderId="0" xfId="0" applyNumberFormat="1" applyFont="1" applyFill="1"/>
    <xf numFmtId="3" fontId="8" fillId="0" borderId="0" xfId="1" applyNumberFormat="1" applyFill="1"/>
    <xf numFmtId="0" fontId="12" fillId="0" borderId="0" xfId="0" applyFont="1" applyAlignment="1">
      <alignment horizontal="justify" vertical="center"/>
    </xf>
    <xf numFmtId="0" fontId="2" fillId="0" borderId="0" xfId="0" applyFont="1" applyAlignment="1">
      <alignment horizontal="justify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top" wrapText="1"/>
    </xf>
    <xf numFmtId="0" fontId="15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/>
    </xf>
    <xf numFmtId="0" fontId="13" fillId="0" borderId="0" xfId="0" applyFont="1" applyAlignment="1">
      <alignment horizontal="justify" wrapText="1"/>
    </xf>
    <xf numFmtId="0" fontId="2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0" borderId="0" xfId="3" applyFont="1" applyAlignment="1">
      <alignment horizontal="center"/>
    </xf>
  </cellXfs>
  <cellStyles count="4">
    <cellStyle name="Hiperveza" xfId="3" builtinId="8"/>
    <cellStyle name="Loše" xfId="1" builtinId="27"/>
    <cellStyle name="Normalno" xfId="0" builtinId="0"/>
    <cellStyle name="Zarez" xfId="2" builtinId="3"/>
  </cellStyles>
  <dxfs count="0"/>
  <tableStyles count="0" defaultTableStyle="TableStyleMedium2" defaultPivotStyle="PivotStyleLight16"/>
  <colors>
    <mruColors>
      <color rgb="FF9900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0"/>
            </a:pPr>
            <a:r>
              <a:rPr lang="hr-HR" sz="1000" b="0">
                <a:latin typeface="+mn-lt"/>
              </a:rPr>
              <a:t>CESTOVNI PRIJEVOZ</a:t>
            </a:r>
            <a:r>
              <a:rPr lang="hr-HR" sz="1000" b="0" baseline="0">
                <a:latin typeface="+mn-lt"/>
              </a:rPr>
              <a:t> ROBE </a:t>
            </a:r>
          </a:p>
          <a:p>
            <a:pPr algn="ctr">
              <a:defRPr sz="1000" b="0"/>
            </a:pPr>
            <a:r>
              <a:rPr lang="hr-HR" sz="1000" b="0" baseline="0">
                <a:latin typeface="+mn-lt"/>
              </a:rPr>
              <a:t>I. -  IX.</a:t>
            </a:r>
            <a:r>
              <a:rPr lang="hr-HR" sz="1000" b="1" baseline="0">
                <a:latin typeface="+mn-lt"/>
              </a:rPr>
              <a:t> </a:t>
            </a:r>
            <a:r>
              <a:rPr lang="hr-HR" sz="1000" b="0" baseline="0">
                <a:latin typeface="+mn-lt"/>
              </a:rPr>
              <a:t>2016. I 2017.</a:t>
            </a:r>
            <a:endParaRPr lang="hr-HR" sz="1000" b="0">
              <a:latin typeface="+mn-lt"/>
            </a:endParaRPr>
          </a:p>
        </c:rich>
      </c:tx>
      <c:layout>
        <c:manualLayout>
          <c:xMode val="edge"/>
          <c:yMode val="edge"/>
          <c:x val="0.38963725688135148"/>
          <c:y val="1.95727841712093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08114610673665"/>
          <c:y val="0.21694444444444444"/>
          <c:w val="0.76523525551953064"/>
          <c:h val="0.54978526145770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1'!$J$4</c:f>
              <c:strCache>
                <c:ptCount val="1"/>
                <c:pt idx="0">
                  <c:v>I. - IX. 2016.</c:v>
                </c:pt>
              </c:strCache>
            </c:strRef>
          </c:tx>
          <c:invertIfNegative val="0"/>
          <c:cat>
            <c:strRef>
              <c:f>'Graf 1'!$I$5:$I$7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1'!$J$5:$J$7</c:f>
              <c:numCache>
                <c:formatCode>#,##0</c:formatCode>
                <c:ptCount val="3"/>
                <c:pt idx="0">
                  <c:v>8359</c:v>
                </c:pt>
                <c:pt idx="1">
                  <c:v>7348</c:v>
                </c:pt>
                <c:pt idx="2">
                  <c:v>1011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A1-461D-A7EC-5AEEB36F9E0C}"/>
            </c:ext>
          </c:extLst>
        </c:ser>
        <c:ser>
          <c:idx val="1"/>
          <c:order val="1"/>
          <c:tx>
            <c:strRef>
              <c:f>'Graf 1'!$K$4</c:f>
              <c:strCache>
                <c:ptCount val="1"/>
                <c:pt idx="0">
                  <c:v>I. - IX. 2017.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'Graf 1'!$I$5:$I$7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1'!$K$5:$K$7</c:f>
              <c:numCache>
                <c:formatCode>#,##0</c:formatCode>
                <c:ptCount val="3"/>
                <c:pt idx="0">
                  <c:v>7409</c:v>
                </c:pt>
                <c:pt idx="1">
                  <c:v>6398</c:v>
                </c:pt>
                <c:pt idx="2">
                  <c:v>1011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A1-461D-A7EC-5AEEB36F9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416256"/>
        <c:axId val="115483008"/>
      </c:barChart>
      <c:catAx>
        <c:axId val="11441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sr-Latn-RS"/>
          </a:p>
        </c:txPr>
        <c:crossAx val="115483008"/>
        <c:crosses val="autoZero"/>
        <c:auto val="1"/>
        <c:lblAlgn val="ctr"/>
        <c:lblOffset val="100"/>
        <c:noMultiLvlLbl val="0"/>
      </c:catAx>
      <c:valAx>
        <c:axId val="115483008"/>
        <c:scaling>
          <c:orientation val="minMax"/>
          <c:max val="1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 baseline="0"/>
                  <a:t>tis. tona</a:t>
                </a:r>
                <a:endParaRPr lang="hr-HR" sz="900" b="0"/>
              </a:p>
            </c:rich>
          </c:tx>
          <c:layout>
            <c:manualLayout>
              <c:xMode val="edge"/>
              <c:yMode val="edge"/>
              <c:x val="2.5000000000000001E-2"/>
              <c:y val="0.4034627442403033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4416256"/>
        <c:crosses val="autoZero"/>
        <c:crossBetween val="between"/>
        <c:majorUnit val="2000"/>
      </c:valAx>
    </c:plotArea>
    <c:legend>
      <c:legendPos val="r"/>
      <c:layout>
        <c:manualLayout>
          <c:xMode val="edge"/>
          <c:yMode val="edge"/>
          <c:x val="0.76413813657908147"/>
          <c:y val="0.22620084797092671"/>
          <c:w val="0.16154230721159854"/>
          <c:h val="0.11229202503533212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000"/>
              <a:t>STRUKTURA GRADSKOG PRIJEVOZA PUTNIKA,
I. -</a:t>
            </a:r>
            <a:r>
              <a:rPr lang="hr-HR" sz="1000" baseline="0"/>
              <a:t> IX.</a:t>
            </a:r>
            <a:r>
              <a:rPr lang="hr-HR" sz="1000"/>
              <a:t> 2017.</a:t>
            </a:r>
          </a:p>
        </c:rich>
      </c:tx>
      <c:layout>
        <c:manualLayout>
          <c:xMode val="edge"/>
          <c:yMode val="edge"/>
          <c:x val="0.23086932315278769"/>
          <c:y val="5.8079342952944276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468418083253614"/>
          <c:y val="0.47857186969275911"/>
          <c:w val="0.6175448279245469"/>
          <c:h val="0.4588281611857342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2"/>
          <c:dPt>
            <c:idx val="0"/>
            <c:bubble3D val="0"/>
            <c:explosion val="17"/>
            <c:extLst xmlns:c16r2="http://schemas.microsoft.com/office/drawing/2015/06/chart">
              <c:ext xmlns:c16="http://schemas.microsoft.com/office/drawing/2014/chart" uri="{C3380CC4-5D6E-409C-BE32-E72D297353CC}">
                <c16:uniqueId val="{00000000-BF9C-48C4-B36B-E9F072B3694F}"/>
              </c:ext>
            </c:extLst>
          </c:dPt>
          <c:dPt>
            <c:idx val="1"/>
            <c:bubble3D val="0"/>
            <c:explosion val="2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F9C-48C4-B36B-E9F072B3694F}"/>
              </c:ext>
            </c:extLst>
          </c:dPt>
          <c:dPt>
            <c:idx val="2"/>
            <c:bubble3D val="0"/>
            <c:spPr>
              <a:solidFill>
                <a:srgbClr val="990033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F9C-48C4-B36B-E9F072B3694F}"/>
              </c:ext>
            </c:extLst>
          </c:dPt>
          <c:dLbls>
            <c:dLbl>
              <c:idx val="0"/>
              <c:layout>
                <c:manualLayout>
                  <c:x val="1.4472490004170153E-2"/>
                  <c:y val="-0.106292871109232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9C-48C4-B36B-E9F072B3694F}"/>
                </c:ext>
              </c:extLst>
            </c:dLbl>
            <c:dLbl>
              <c:idx val="1"/>
              <c:layout>
                <c:manualLayout>
                  <c:x val="-1.2052150023303163E-2"/>
                  <c:y val="3.10274974017517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autobus
31,4%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F9C-48C4-B36B-E9F072B3694F}"/>
                </c:ext>
              </c:extLst>
            </c:dLbl>
            <c:dLbl>
              <c:idx val="2"/>
              <c:layout>
                <c:manualLayout>
                  <c:x val="5.3532514043221235E-2"/>
                  <c:y val="-4.2504888231252973E-2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en-US" sz="900"/>
                      <a:t>uspinjača
0,3%</a:t>
                    </a: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F9C-48C4-B36B-E9F072B369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'Tab. 4. i Graf 2'!$H$14:$H$16</c:f>
              <c:strCache>
                <c:ptCount val="3"/>
                <c:pt idx="0">
                  <c:v>tramvaj</c:v>
                </c:pt>
                <c:pt idx="1">
                  <c:v>autobus</c:v>
                </c:pt>
                <c:pt idx="2">
                  <c:v>žičara i uspinjača</c:v>
                </c:pt>
              </c:strCache>
            </c:strRef>
          </c:cat>
          <c:val>
            <c:numRef>
              <c:f>'Tab. 4. i Graf 2'!$K$14:$K$16</c:f>
              <c:numCache>
                <c:formatCode>#,##0</c:formatCode>
                <c:ptCount val="3"/>
                <c:pt idx="0">
                  <c:v>146430</c:v>
                </c:pt>
                <c:pt idx="1">
                  <c:v>67346</c:v>
                </c:pt>
                <c:pt idx="2">
                  <c:v>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F9C-48C4-B36B-E9F072B36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38100</xdr:rowOff>
    </xdr:from>
    <xdr:to>
      <xdr:col>7</xdr:col>
      <xdr:colOff>1200150</xdr:colOff>
      <xdr:row>19</xdr:row>
      <xdr:rowOff>38101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11</xdr:row>
      <xdr:rowOff>95250</xdr:rowOff>
    </xdr:from>
    <xdr:to>
      <xdr:col>5</xdr:col>
      <xdr:colOff>533399</xdr:colOff>
      <xdr:row>22</xdr:row>
      <xdr:rowOff>114300</xdr:rowOff>
    </xdr:to>
    <xdr:graphicFrame macro="">
      <xdr:nvGraphicFramePr>
        <xdr:cNvPr id="2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abSelected="1" workbookViewId="0">
      <selection activeCell="A8" sqref="A8"/>
    </sheetView>
  </sheetViews>
  <sheetFormatPr defaultColWidth="9.28515625" defaultRowHeight="12.75"/>
  <cols>
    <col min="1" max="2" width="1.7109375" style="1" customWidth="1"/>
    <col min="3" max="3" width="26" style="1" customWidth="1"/>
    <col min="4" max="8" width="8.7109375" style="1" customWidth="1"/>
    <col min="9" max="9" width="11.7109375" style="1" customWidth="1"/>
    <col min="10" max="10" width="10.7109375" style="1" customWidth="1"/>
    <col min="11" max="11" width="8" style="1" customWidth="1"/>
    <col min="12" max="16384" width="9.28515625" style="1"/>
  </cols>
  <sheetData>
    <row r="1" spans="1:11" ht="32.25" customHeight="1" thickBot="1">
      <c r="A1" s="96" t="s">
        <v>24</v>
      </c>
      <c r="B1" s="96"/>
      <c r="C1" s="96"/>
      <c r="D1" s="96"/>
      <c r="E1" s="96"/>
      <c r="F1" s="96"/>
      <c r="G1" s="96"/>
      <c r="H1" s="96"/>
      <c r="I1" s="96"/>
    </row>
    <row r="2" spans="1:11" ht="21.6" customHeight="1">
      <c r="A2" s="2"/>
      <c r="B2" s="2"/>
      <c r="C2" s="4"/>
      <c r="D2" s="97" t="s">
        <v>21</v>
      </c>
      <c r="E2" s="99" t="s">
        <v>21</v>
      </c>
      <c r="F2" s="98"/>
      <c r="G2" s="99" t="s">
        <v>22</v>
      </c>
      <c r="H2" s="98"/>
      <c r="I2" s="74" t="s">
        <v>3</v>
      </c>
      <c r="J2" s="74" t="s">
        <v>3</v>
      </c>
    </row>
    <row r="3" spans="1:11" ht="12.75" customHeight="1">
      <c r="A3" s="2"/>
      <c r="B3" s="2"/>
      <c r="C3" s="4"/>
      <c r="D3" s="97"/>
      <c r="E3" s="100" t="s">
        <v>33</v>
      </c>
      <c r="F3" s="100" t="s">
        <v>34</v>
      </c>
      <c r="G3" s="100" t="s">
        <v>33</v>
      </c>
      <c r="H3" s="100" t="s">
        <v>34</v>
      </c>
      <c r="I3" s="79" t="s">
        <v>37</v>
      </c>
      <c r="J3" s="77" t="s">
        <v>35</v>
      </c>
      <c r="K3" s="5"/>
    </row>
    <row r="4" spans="1:11" ht="18.600000000000001" customHeight="1">
      <c r="A4" s="6"/>
      <c r="B4" s="6"/>
      <c r="C4" s="7"/>
      <c r="D4" s="98"/>
      <c r="E4" s="101"/>
      <c r="F4" s="101"/>
      <c r="G4" s="101"/>
      <c r="H4" s="101"/>
      <c r="I4" s="76" t="s">
        <v>38</v>
      </c>
      <c r="J4" s="55" t="s">
        <v>36</v>
      </c>
      <c r="K4" s="2"/>
    </row>
    <row r="5" spans="1:11" ht="15.75" customHeight="1">
      <c r="A5" s="2"/>
      <c r="B5" s="2"/>
      <c r="C5" s="2"/>
      <c r="D5" s="34"/>
      <c r="E5" s="34"/>
      <c r="F5" s="34"/>
      <c r="G5" s="34"/>
      <c r="H5" s="34"/>
      <c r="I5" s="8"/>
      <c r="K5" s="2"/>
    </row>
    <row r="6" spans="1:11" ht="12.75" customHeight="1">
      <c r="A6" s="13" t="s">
        <v>42</v>
      </c>
      <c r="B6" s="13"/>
      <c r="C6" s="19"/>
      <c r="D6" s="48">
        <v>16406</v>
      </c>
      <c r="E6" s="47">
        <v>3847</v>
      </c>
      <c r="F6" s="48">
        <v>12206</v>
      </c>
      <c r="G6" s="48">
        <v>3711</v>
      </c>
      <c r="H6" s="47">
        <v>11120</v>
      </c>
      <c r="I6" s="64">
        <v>96.5</v>
      </c>
      <c r="J6" s="67">
        <v>91.1</v>
      </c>
      <c r="K6" s="11"/>
    </row>
    <row r="7" spans="1:11" ht="13.5" customHeight="1">
      <c r="B7" s="4" t="s">
        <v>5</v>
      </c>
      <c r="C7" s="4"/>
      <c r="D7" s="37">
        <v>14413</v>
      </c>
      <c r="E7" s="36">
        <v>3375</v>
      </c>
      <c r="F7" s="37">
        <v>10723</v>
      </c>
      <c r="G7" s="37">
        <v>3132</v>
      </c>
      <c r="H7" s="37">
        <v>9530</v>
      </c>
      <c r="I7" s="65">
        <v>92.8</v>
      </c>
      <c r="J7" s="49">
        <v>88.9</v>
      </c>
      <c r="K7" s="11"/>
    </row>
    <row r="8" spans="1:11" s="23" customFormat="1" ht="13.5" customHeight="1">
      <c r="B8" s="24" t="s">
        <v>6</v>
      </c>
      <c r="C8" s="24"/>
      <c r="D8" s="39">
        <v>1993</v>
      </c>
      <c r="E8" s="38">
        <v>472</v>
      </c>
      <c r="F8" s="39">
        <v>1483</v>
      </c>
      <c r="G8" s="39">
        <v>579</v>
      </c>
      <c r="H8" s="39">
        <v>1590</v>
      </c>
      <c r="I8" s="65">
        <v>122.7</v>
      </c>
      <c r="J8" s="49">
        <v>107.2</v>
      </c>
      <c r="K8" s="25"/>
    </row>
    <row r="9" spans="1:11" ht="13.5" customHeight="1">
      <c r="B9" s="2"/>
      <c r="C9" s="4" t="s">
        <v>11</v>
      </c>
      <c r="D9" s="37">
        <v>624</v>
      </c>
      <c r="E9" s="36">
        <v>139</v>
      </c>
      <c r="F9" s="37">
        <v>418</v>
      </c>
      <c r="G9" s="37">
        <v>127</v>
      </c>
      <c r="H9" s="37">
        <v>408</v>
      </c>
      <c r="I9" s="65">
        <v>91.4</v>
      </c>
      <c r="J9" s="49">
        <v>97.6</v>
      </c>
      <c r="K9" s="11"/>
    </row>
    <row r="10" spans="1:11" ht="13.5" customHeight="1">
      <c r="B10" s="2"/>
      <c r="C10" s="4" t="s">
        <v>12</v>
      </c>
      <c r="D10" s="37">
        <v>910</v>
      </c>
      <c r="E10" s="36">
        <v>229</v>
      </c>
      <c r="F10" s="37">
        <v>732</v>
      </c>
      <c r="G10" s="37">
        <v>281</v>
      </c>
      <c r="H10" s="37">
        <v>634</v>
      </c>
      <c r="I10" s="65">
        <v>122.7</v>
      </c>
      <c r="J10" s="49">
        <v>86.6</v>
      </c>
      <c r="K10" s="11"/>
    </row>
    <row r="11" spans="1:11" ht="13.5" customHeight="1">
      <c r="C11" s="4" t="s">
        <v>15</v>
      </c>
      <c r="D11" s="37">
        <v>459</v>
      </c>
      <c r="E11" s="36">
        <v>104</v>
      </c>
      <c r="F11" s="37">
        <v>333</v>
      </c>
      <c r="G11" s="37">
        <v>171</v>
      </c>
      <c r="H11" s="37">
        <v>548</v>
      </c>
      <c r="I11" s="65">
        <v>164.4</v>
      </c>
      <c r="J11" s="49">
        <v>164.6</v>
      </c>
      <c r="K11" s="11"/>
    </row>
    <row r="12" spans="1:11" ht="19.5" customHeight="1">
      <c r="A12" s="13" t="s">
        <v>43</v>
      </c>
      <c r="B12" s="19"/>
      <c r="C12" s="19"/>
      <c r="D12" s="48">
        <v>2097</v>
      </c>
      <c r="E12" s="47">
        <v>501</v>
      </c>
      <c r="F12" s="47">
        <v>1558</v>
      </c>
      <c r="G12" s="73">
        <v>502</v>
      </c>
      <c r="H12" s="47">
        <v>1686</v>
      </c>
      <c r="I12" s="64">
        <v>100.2</v>
      </c>
      <c r="J12" s="67">
        <v>108.2</v>
      </c>
      <c r="K12" s="11"/>
    </row>
    <row r="13" spans="1:11" ht="13.5" customHeight="1">
      <c r="B13" s="4" t="s">
        <v>5</v>
      </c>
      <c r="C13" s="4"/>
      <c r="D13" s="37">
        <v>874</v>
      </c>
      <c r="E13" s="36">
        <v>193</v>
      </c>
      <c r="F13" s="37">
        <v>643</v>
      </c>
      <c r="G13" s="37">
        <v>199</v>
      </c>
      <c r="H13" s="37">
        <v>649</v>
      </c>
      <c r="I13" s="65">
        <v>103.1</v>
      </c>
      <c r="J13" s="49">
        <v>100.9</v>
      </c>
      <c r="K13" s="11"/>
    </row>
    <row r="14" spans="1:11" ht="13.5" customHeight="1">
      <c r="B14" s="4" t="s">
        <v>6</v>
      </c>
      <c r="C14" s="4"/>
      <c r="D14" s="37">
        <v>1223</v>
      </c>
      <c r="E14" s="36">
        <v>308</v>
      </c>
      <c r="F14" s="39">
        <v>915</v>
      </c>
      <c r="G14" s="37">
        <v>303</v>
      </c>
      <c r="H14" s="39">
        <v>1037</v>
      </c>
      <c r="I14" s="65">
        <v>98.4</v>
      </c>
      <c r="J14" s="49">
        <v>113.3</v>
      </c>
      <c r="K14" s="11"/>
    </row>
    <row r="15" spans="1:11" ht="13.5" customHeight="1">
      <c r="B15" s="2"/>
      <c r="C15" s="4" t="s">
        <v>11</v>
      </c>
      <c r="D15" s="37">
        <v>343</v>
      </c>
      <c r="E15" s="36">
        <v>69</v>
      </c>
      <c r="F15" s="37">
        <v>234</v>
      </c>
      <c r="G15" s="37">
        <v>86</v>
      </c>
      <c r="H15" s="37">
        <v>272</v>
      </c>
      <c r="I15" s="65">
        <v>124.6</v>
      </c>
      <c r="J15" s="49">
        <v>116.2</v>
      </c>
      <c r="K15" s="11"/>
    </row>
    <row r="16" spans="1:11" ht="13.5" customHeight="1">
      <c r="B16" s="2"/>
      <c r="C16" s="4" t="s">
        <v>12</v>
      </c>
      <c r="D16" s="37">
        <v>463</v>
      </c>
      <c r="E16" s="36">
        <v>146</v>
      </c>
      <c r="F16" s="37">
        <v>379</v>
      </c>
      <c r="G16" s="37">
        <v>93</v>
      </c>
      <c r="H16" s="37">
        <v>315</v>
      </c>
      <c r="I16" s="65">
        <v>63.7</v>
      </c>
      <c r="J16" s="49">
        <v>83.1</v>
      </c>
      <c r="K16" s="11"/>
    </row>
    <row r="17" spans="1:11" ht="13.5" customHeight="1">
      <c r="C17" s="4" t="s">
        <v>15</v>
      </c>
      <c r="D17" s="37">
        <v>417</v>
      </c>
      <c r="E17" s="36">
        <v>93</v>
      </c>
      <c r="F17" s="37">
        <v>302</v>
      </c>
      <c r="G17" s="37">
        <v>124</v>
      </c>
      <c r="H17" s="37">
        <v>450</v>
      </c>
      <c r="I17" s="65">
        <v>133.30000000000001</v>
      </c>
      <c r="J17" s="49">
        <v>149</v>
      </c>
      <c r="K17" s="11"/>
    </row>
    <row r="18" spans="1:11" ht="24.75" customHeight="1">
      <c r="A18" s="13" t="s">
        <v>13</v>
      </c>
      <c r="D18" s="36"/>
      <c r="E18" s="36"/>
      <c r="F18" s="15"/>
      <c r="G18" s="15"/>
      <c r="H18" s="15"/>
      <c r="I18" s="64"/>
      <c r="J18" s="49"/>
    </row>
    <row r="19" spans="1:11" ht="9" customHeight="1">
      <c r="D19" s="41"/>
      <c r="E19" s="36"/>
      <c r="F19" s="15"/>
      <c r="G19" s="15"/>
      <c r="H19" s="15"/>
      <c r="I19" s="64"/>
      <c r="J19" s="49"/>
    </row>
    <row r="20" spans="1:11" ht="12.75" customHeight="1">
      <c r="A20" s="1" t="s">
        <v>46</v>
      </c>
      <c r="C20" s="4"/>
      <c r="D20" s="37">
        <v>5608</v>
      </c>
      <c r="E20" s="36">
        <v>1326</v>
      </c>
      <c r="F20" s="37">
        <v>4139</v>
      </c>
      <c r="G20" s="37">
        <v>1534</v>
      </c>
      <c r="H20" s="36">
        <v>4555</v>
      </c>
      <c r="I20" s="65">
        <v>115.7</v>
      </c>
      <c r="J20" s="49">
        <v>110.1</v>
      </c>
    </row>
    <row r="21" spans="1:11" ht="12.75" customHeight="1">
      <c r="C21" s="4" t="s">
        <v>5</v>
      </c>
      <c r="D21" s="37">
        <v>3732</v>
      </c>
      <c r="E21" s="36" t="s">
        <v>20</v>
      </c>
      <c r="F21" s="37" t="s">
        <v>32</v>
      </c>
      <c r="G21" s="37" t="s">
        <v>20</v>
      </c>
      <c r="H21" s="36" t="s">
        <v>32</v>
      </c>
      <c r="I21" s="66" t="s">
        <v>20</v>
      </c>
      <c r="J21" s="50" t="s">
        <v>20</v>
      </c>
    </row>
    <row r="22" spans="1:11" ht="12.75" customHeight="1">
      <c r="C22" s="4" t="s">
        <v>6</v>
      </c>
      <c r="D22" s="37">
        <v>1876</v>
      </c>
      <c r="E22" s="36" t="s">
        <v>20</v>
      </c>
      <c r="F22" s="37" t="s">
        <v>20</v>
      </c>
      <c r="G22" s="37" t="s">
        <v>20</v>
      </c>
      <c r="H22" s="36" t="s">
        <v>20</v>
      </c>
      <c r="I22" s="66" t="s">
        <v>20</v>
      </c>
      <c r="J22" s="50" t="s">
        <v>20</v>
      </c>
    </row>
    <row r="23" spans="1:11" ht="16.5" customHeight="1">
      <c r="A23" s="1" t="s">
        <v>44</v>
      </c>
      <c r="B23" s="4"/>
      <c r="C23" s="4"/>
      <c r="D23" s="37">
        <v>1573</v>
      </c>
      <c r="E23" s="41">
        <v>400</v>
      </c>
      <c r="F23" s="37">
        <v>1180</v>
      </c>
      <c r="G23" s="37">
        <v>387</v>
      </c>
      <c r="H23" s="36">
        <v>1324</v>
      </c>
      <c r="I23" s="65">
        <v>96.8</v>
      </c>
      <c r="J23" s="49">
        <v>112.2</v>
      </c>
    </row>
    <row r="24" spans="1:11" ht="12.75" customHeight="1">
      <c r="B24" s="2"/>
      <c r="C24" s="4" t="s">
        <v>5</v>
      </c>
      <c r="D24" s="37">
        <v>386</v>
      </c>
      <c r="E24" s="36" t="s">
        <v>20</v>
      </c>
      <c r="F24" s="37" t="s">
        <v>20</v>
      </c>
      <c r="G24" s="37" t="s">
        <v>20</v>
      </c>
      <c r="H24" s="36" t="s">
        <v>32</v>
      </c>
      <c r="I24" s="66" t="s">
        <v>20</v>
      </c>
      <c r="J24" s="50" t="s">
        <v>20</v>
      </c>
    </row>
    <row r="25" spans="1:11" ht="12.75" customHeight="1">
      <c r="B25" s="2"/>
      <c r="C25" s="4" t="s">
        <v>6</v>
      </c>
      <c r="D25" s="37">
        <v>1187</v>
      </c>
      <c r="E25" s="36" t="s">
        <v>20</v>
      </c>
      <c r="F25" s="37" t="s">
        <v>20</v>
      </c>
      <c r="G25" s="37" t="s">
        <v>20</v>
      </c>
      <c r="H25" s="36" t="s">
        <v>20</v>
      </c>
      <c r="I25" s="66" t="s">
        <v>20</v>
      </c>
      <c r="J25" s="50" t="s">
        <v>20</v>
      </c>
    </row>
    <row r="26" spans="1:11" ht="24.75" customHeight="1">
      <c r="A26" s="13" t="s">
        <v>14</v>
      </c>
      <c r="C26" s="2"/>
      <c r="D26" s="36"/>
      <c r="E26" s="36"/>
      <c r="F26" s="15"/>
      <c r="G26" s="15"/>
      <c r="H26" s="15"/>
      <c r="I26" s="44"/>
      <c r="J26" s="68"/>
    </row>
    <row r="27" spans="1:11" ht="9" customHeight="1">
      <c r="C27" s="2"/>
      <c r="D27" s="36"/>
      <c r="E27" s="36"/>
      <c r="F27" s="15"/>
      <c r="G27" s="15"/>
      <c r="H27" s="15"/>
      <c r="I27" s="44"/>
      <c r="J27" s="68"/>
    </row>
    <row r="28" spans="1:11" ht="12.75" customHeight="1">
      <c r="A28" s="1" t="s">
        <v>46</v>
      </c>
      <c r="C28" s="4"/>
      <c r="D28" s="37">
        <v>10798</v>
      </c>
      <c r="E28" s="36">
        <v>2521</v>
      </c>
      <c r="F28" s="37">
        <v>8066</v>
      </c>
      <c r="G28" s="37">
        <v>2177</v>
      </c>
      <c r="H28" s="37">
        <v>6565</v>
      </c>
      <c r="I28" s="65">
        <v>86.4</v>
      </c>
      <c r="J28" s="49">
        <v>81.400000000000006</v>
      </c>
    </row>
    <row r="29" spans="1:11" ht="12.75" customHeight="1">
      <c r="C29" s="4" t="s">
        <v>5</v>
      </c>
      <c r="D29" s="37">
        <v>10681</v>
      </c>
      <c r="E29" s="36" t="s">
        <v>20</v>
      </c>
      <c r="F29" s="37" t="s">
        <v>20</v>
      </c>
      <c r="G29" s="37" t="s">
        <v>20</v>
      </c>
      <c r="H29" s="37" t="s">
        <v>32</v>
      </c>
      <c r="I29" s="66" t="s">
        <v>20</v>
      </c>
      <c r="J29" s="50" t="s">
        <v>20</v>
      </c>
    </row>
    <row r="30" spans="1:11" ht="12.75" customHeight="1">
      <c r="C30" s="4" t="s">
        <v>6</v>
      </c>
      <c r="D30" s="37">
        <v>117</v>
      </c>
      <c r="E30" s="36" t="s">
        <v>20</v>
      </c>
      <c r="F30" s="37" t="s">
        <v>20</v>
      </c>
      <c r="G30" s="37" t="s">
        <v>20</v>
      </c>
      <c r="H30" s="37" t="s">
        <v>20</v>
      </c>
      <c r="I30" s="66" t="s">
        <v>20</v>
      </c>
      <c r="J30" s="50" t="s">
        <v>20</v>
      </c>
    </row>
    <row r="31" spans="1:11" ht="16.5" customHeight="1">
      <c r="A31" s="1" t="s">
        <v>44</v>
      </c>
      <c r="C31" s="4"/>
      <c r="D31" s="37">
        <v>524</v>
      </c>
      <c r="E31" s="36">
        <v>101</v>
      </c>
      <c r="F31" s="37">
        <v>379</v>
      </c>
      <c r="G31" s="37">
        <v>115</v>
      </c>
      <c r="H31" s="37">
        <v>362</v>
      </c>
      <c r="I31" s="65">
        <v>113.9</v>
      </c>
      <c r="J31" s="49">
        <v>95.5</v>
      </c>
    </row>
    <row r="32" spans="1:11" ht="12.75" customHeight="1">
      <c r="C32" s="4" t="s">
        <v>5</v>
      </c>
      <c r="D32" s="37">
        <v>488</v>
      </c>
      <c r="E32" s="36" t="s">
        <v>20</v>
      </c>
      <c r="F32" s="37" t="s">
        <v>20</v>
      </c>
      <c r="G32" s="37" t="s">
        <v>20</v>
      </c>
      <c r="H32" s="37" t="s">
        <v>32</v>
      </c>
      <c r="I32" s="66" t="s">
        <v>20</v>
      </c>
      <c r="J32" s="50" t="s">
        <v>20</v>
      </c>
    </row>
    <row r="33" spans="1:10" ht="12.75" customHeight="1">
      <c r="C33" s="4" t="s">
        <v>6</v>
      </c>
      <c r="D33" s="37">
        <v>36</v>
      </c>
      <c r="E33" s="36" t="s">
        <v>20</v>
      </c>
      <c r="F33" s="37" t="s">
        <v>20</v>
      </c>
      <c r="G33" s="37" t="s">
        <v>20</v>
      </c>
      <c r="H33" s="37" t="s">
        <v>20</v>
      </c>
      <c r="I33" s="66" t="s">
        <v>20</v>
      </c>
      <c r="J33" s="50" t="s">
        <v>20</v>
      </c>
    </row>
    <row r="34" spans="1:10" ht="21" customHeight="1">
      <c r="A34" s="17" t="s">
        <v>25</v>
      </c>
    </row>
  </sheetData>
  <mergeCells count="8">
    <mergeCell ref="A1:I1"/>
    <mergeCell ref="D2:D4"/>
    <mergeCell ref="E2:F2"/>
    <mergeCell ref="E3:E4"/>
    <mergeCell ref="F3:F4"/>
    <mergeCell ref="G2:H2"/>
    <mergeCell ref="G3:G4"/>
    <mergeCell ref="H3:H4"/>
  </mergeCells>
  <phoneticPr fontId="0" type="noConversion"/>
  <printOptions horizontalCentered="1" gridLines="1"/>
  <pageMargins left="0.35433070866141736" right="0.59055118110236227" top="3.9370078740157481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workbookViewId="0">
      <selection activeCell="H23" sqref="H23"/>
    </sheetView>
  </sheetViews>
  <sheetFormatPr defaultColWidth="9.140625" defaultRowHeight="12.75"/>
  <cols>
    <col min="1" max="2" width="1.7109375" style="1" customWidth="1"/>
    <col min="3" max="3" width="26.140625" style="1" customWidth="1"/>
    <col min="4" max="4" width="10.7109375" style="1" customWidth="1"/>
    <col min="5" max="6" width="8.7109375" style="1" customWidth="1"/>
    <col min="7" max="7" width="8.5703125" style="1" customWidth="1"/>
    <col min="8" max="8" width="8.7109375" style="1" customWidth="1"/>
    <col min="9" max="9" width="11.7109375" style="1" customWidth="1"/>
    <col min="10" max="10" width="10.7109375" style="1" customWidth="1"/>
    <col min="11" max="11" width="10.140625" style="1" customWidth="1"/>
    <col min="12" max="16384" width="9.140625" style="1"/>
  </cols>
  <sheetData>
    <row r="1" spans="1:11" ht="32.25" customHeight="1" thickBot="1">
      <c r="A1" s="96" t="s">
        <v>26</v>
      </c>
      <c r="B1" s="96"/>
      <c r="C1" s="96"/>
      <c r="D1" s="96"/>
      <c r="E1" s="96"/>
      <c r="F1" s="96"/>
      <c r="G1" s="96"/>
      <c r="H1" s="96"/>
      <c r="I1" s="96"/>
      <c r="J1" s="46"/>
    </row>
    <row r="2" spans="1:11" ht="20.45" customHeight="1">
      <c r="A2" s="2"/>
      <c r="B2" s="2"/>
      <c r="C2" s="3"/>
      <c r="D2" s="102" t="s">
        <v>21</v>
      </c>
      <c r="E2" s="103" t="s">
        <v>21</v>
      </c>
      <c r="F2" s="104"/>
      <c r="G2" s="103" t="s">
        <v>22</v>
      </c>
      <c r="H2" s="104"/>
      <c r="I2" s="74" t="s">
        <v>3</v>
      </c>
      <c r="J2" s="74" t="s">
        <v>3</v>
      </c>
      <c r="K2" s="28"/>
    </row>
    <row r="3" spans="1:11" ht="12.75" customHeight="1">
      <c r="A3" s="2"/>
      <c r="B3" s="2"/>
      <c r="C3" s="4"/>
      <c r="D3" s="97"/>
      <c r="E3" s="100" t="s">
        <v>33</v>
      </c>
      <c r="F3" s="100" t="s">
        <v>34</v>
      </c>
      <c r="G3" s="100" t="s">
        <v>33</v>
      </c>
      <c r="H3" s="100" t="s">
        <v>34</v>
      </c>
      <c r="I3" s="75" t="s">
        <v>37</v>
      </c>
      <c r="J3" s="77" t="s">
        <v>35</v>
      </c>
      <c r="K3" s="28"/>
    </row>
    <row r="4" spans="1:11" ht="15" customHeight="1">
      <c r="A4" s="6"/>
      <c r="B4" s="6"/>
      <c r="C4" s="7"/>
      <c r="D4" s="97"/>
      <c r="E4" s="101"/>
      <c r="F4" s="101"/>
      <c r="G4" s="101"/>
      <c r="H4" s="101"/>
      <c r="I4" s="76" t="s">
        <v>38</v>
      </c>
      <c r="J4" s="55" t="s">
        <v>36</v>
      </c>
      <c r="K4" s="33"/>
    </row>
    <row r="5" spans="1:11">
      <c r="A5" s="51"/>
      <c r="B5" s="51"/>
      <c r="C5" s="51"/>
      <c r="D5" s="52"/>
      <c r="E5" s="52"/>
      <c r="F5" s="52"/>
      <c r="G5" s="52"/>
      <c r="H5" s="52"/>
      <c r="I5" s="53"/>
      <c r="J5" s="70"/>
      <c r="K5" s="29"/>
    </row>
    <row r="6" spans="1:11">
      <c r="A6" s="13" t="s">
        <v>42</v>
      </c>
      <c r="B6" s="13"/>
      <c r="C6" s="19"/>
      <c r="D6" s="48">
        <v>16406</v>
      </c>
      <c r="E6" s="54">
        <v>3847</v>
      </c>
      <c r="F6" s="48">
        <v>12206</v>
      </c>
      <c r="G6" s="47">
        <v>3711</v>
      </c>
      <c r="H6" s="48">
        <v>11119</v>
      </c>
      <c r="I6" s="45">
        <v>96.5</v>
      </c>
      <c r="J6" s="45">
        <v>91.1</v>
      </c>
      <c r="K6" s="10"/>
    </row>
    <row r="7" spans="1:11">
      <c r="B7" s="4" t="s">
        <v>18</v>
      </c>
      <c r="C7" s="4"/>
      <c r="D7" s="37">
        <v>15606</v>
      </c>
      <c r="E7" s="36">
        <v>3498</v>
      </c>
      <c r="F7" s="37">
        <v>11579</v>
      </c>
      <c r="G7" s="36">
        <v>3659</v>
      </c>
      <c r="H7" s="37">
        <v>10760</v>
      </c>
      <c r="I7" s="44">
        <v>104.6</v>
      </c>
      <c r="J7" s="44">
        <v>92.9</v>
      </c>
      <c r="K7" s="10"/>
    </row>
    <row r="8" spans="1:11">
      <c r="A8" s="23"/>
      <c r="B8" s="24" t="s">
        <v>19</v>
      </c>
      <c r="C8" s="24"/>
      <c r="D8" s="39">
        <v>800</v>
      </c>
      <c r="E8" s="38">
        <v>349</v>
      </c>
      <c r="F8" s="39">
        <v>627</v>
      </c>
      <c r="G8" s="38">
        <v>52</v>
      </c>
      <c r="H8" s="39">
        <v>359</v>
      </c>
      <c r="I8" s="44">
        <v>14.9</v>
      </c>
      <c r="J8" s="44">
        <v>57.3</v>
      </c>
      <c r="K8" s="30"/>
    </row>
    <row r="9" spans="1:11">
      <c r="C9" s="2"/>
      <c r="D9" s="40"/>
      <c r="E9" s="40"/>
      <c r="F9" s="40"/>
      <c r="G9" s="69"/>
      <c r="H9" s="40"/>
      <c r="I9" s="44"/>
      <c r="J9" s="44"/>
    </row>
    <row r="10" spans="1:11">
      <c r="A10" s="13" t="s">
        <v>43</v>
      </c>
      <c r="B10" s="13"/>
      <c r="C10" s="19"/>
      <c r="D10" s="48">
        <v>2097</v>
      </c>
      <c r="E10" s="47">
        <v>501</v>
      </c>
      <c r="F10" s="48">
        <v>1558</v>
      </c>
      <c r="G10" s="47">
        <v>502</v>
      </c>
      <c r="H10" s="48">
        <v>1686</v>
      </c>
      <c r="I10" s="45">
        <v>100.2</v>
      </c>
      <c r="J10" s="45">
        <v>108.2</v>
      </c>
    </row>
    <row r="11" spans="1:11">
      <c r="B11" s="4" t="s">
        <v>18</v>
      </c>
      <c r="C11" s="4"/>
      <c r="D11" s="37">
        <v>1997</v>
      </c>
      <c r="E11" s="36">
        <v>458</v>
      </c>
      <c r="F11" s="37">
        <v>1483</v>
      </c>
      <c r="G11" s="36">
        <v>494</v>
      </c>
      <c r="H11" s="37">
        <v>1654</v>
      </c>
      <c r="I11" s="44">
        <v>107.9</v>
      </c>
      <c r="J11" s="44">
        <v>111.5</v>
      </c>
      <c r="K11" s="10"/>
    </row>
    <row r="12" spans="1:11">
      <c r="A12" s="23"/>
      <c r="B12" s="24" t="s">
        <v>19</v>
      </c>
      <c r="C12" s="24"/>
      <c r="D12" s="39">
        <v>100</v>
      </c>
      <c r="E12" s="38">
        <v>43</v>
      </c>
      <c r="F12" s="39">
        <v>75</v>
      </c>
      <c r="G12" s="38">
        <v>8</v>
      </c>
      <c r="H12" s="39">
        <v>32</v>
      </c>
      <c r="I12" s="44">
        <v>18.600000000000001</v>
      </c>
      <c r="J12" s="44">
        <v>42.7</v>
      </c>
      <c r="K12" s="30"/>
    </row>
    <row r="13" spans="1:11" ht="23.25" customHeight="1">
      <c r="A13" s="17" t="s">
        <v>25</v>
      </c>
    </row>
  </sheetData>
  <mergeCells count="8">
    <mergeCell ref="D2:D4"/>
    <mergeCell ref="A1:I1"/>
    <mergeCell ref="E3:E4"/>
    <mergeCell ref="F3:F4"/>
    <mergeCell ref="E2:F2"/>
    <mergeCell ref="G3:G4"/>
    <mergeCell ref="H3:H4"/>
    <mergeCell ref="G2:H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4:N7"/>
  <sheetViews>
    <sheetView workbookViewId="0">
      <selection activeCell="H32" sqref="H32"/>
    </sheetView>
  </sheetViews>
  <sheetFormatPr defaultRowHeight="12.75"/>
  <cols>
    <col min="8" max="8" width="26.140625" customWidth="1"/>
    <col min="9" max="9" width="8.85546875" style="56"/>
    <col min="10" max="11" width="10.7109375" style="56" bestFit="1" customWidth="1"/>
    <col min="12" max="14" width="8.85546875" style="56"/>
  </cols>
  <sheetData>
    <row r="4" spans="9:11">
      <c r="J4" s="56" t="s">
        <v>36</v>
      </c>
      <c r="K4" s="56" t="s">
        <v>35</v>
      </c>
    </row>
    <row r="5" spans="9:11">
      <c r="I5" s="56" t="s">
        <v>27</v>
      </c>
      <c r="J5" s="57">
        <f>SUM(J6:J7)</f>
        <v>8359</v>
      </c>
      <c r="K5" s="57">
        <f>SUM(K6:K7)</f>
        <v>7409</v>
      </c>
    </row>
    <row r="6" spans="9:11">
      <c r="I6" s="56" t="s">
        <v>28</v>
      </c>
      <c r="J6" s="57">
        <v>7348</v>
      </c>
      <c r="K6" s="57">
        <v>6398</v>
      </c>
    </row>
    <row r="7" spans="9:11">
      <c r="I7" s="56" t="s">
        <v>29</v>
      </c>
      <c r="J7" s="57">
        <v>1011</v>
      </c>
      <c r="K7" s="57">
        <v>1011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workbookViewId="0">
      <selection activeCell="O17" sqref="O17"/>
    </sheetView>
  </sheetViews>
  <sheetFormatPr defaultColWidth="9.28515625" defaultRowHeight="12.75"/>
  <cols>
    <col min="1" max="1" width="2.7109375" style="1" customWidth="1"/>
    <col min="2" max="2" width="13.42578125" style="1" customWidth="1"/>
    <col min="3" max="3" width="12.28515625" style="1" customWidth="1"/>
    <col min="4" max="7" width="10.28515625" style="1" customWidth="1"/>
    <col min="8" max="8" width="11.85546875" style="1" customWidth="1"/>
    <col min="9" max="9" width="10.42578125" style="1" customWidth="1"/>
    <col min="10" max="10" width="9.28515625" style="1" customWidth="1"/>
    <col min="11" max="16384" width="9.28515625" style="1"/>
  </cols>
  <sheetData>
    <row r="1" spans="1:11" ht="27.75" customHeight="1" thickBot="1">
      <c r="A1" s="96" t="s">
        <v>23</v>
      </c>
      <c r="B1" s="96"/>
      <c r="C1" s="96"/>
      <c r="D1" s="96"/>
      <c r="E1" s="96"/>
      <c r="F1" s="96"/>
      <c r="G1" s="96"/>
      <c r="H1" s="96"/>
      <c r="I1" s="46"/>
    </row>
    <row r="2" spans="1:11" ht="18" customHeight="1">
      <c r="A2" s="2"/>
      <c r="B2" s="4"/>
      <c r="C2" s="103" t="s">
        <v>45</v>
      </c>
      <c r="D2" s="107"/>
      <c r="E2" s="107"/>
      <c r="F2" s="107"/>
      <c r="G2" s="104"/>
      <c r="H2" s="74" t="s">
        <v>3</v>
      </c>
      <c r="I2" s="74" t="s">
        <v>3</v>
      </c>
    </row>
    <row r="3" spans="1:11" ht="18" customHeight="1">
      <c r="A3" s="2"/>
      <c r="B3" s="2"/>
      <c r="C3" s="100" t="s">
        <v>21</v>
      </c>
      <c r="D3" s="105" t="s">
        <v>21</v>
      </c>
      <c r="E3" s="106"/>
      <c r="F3" s="105" t="s">
        <v>22</v>
      </c>
      <c r="G3" s="106"/>
      <c r="H3" s="78" t="s">
        <v>37</v>
      </c>
      <c r="I3" s="32" t="s">
        <v>35</v>
      </c>
      <c r="K3" s="31"/>
    </row>
    <row r="4" spans="1:11" ht="15.75" customHeight="1">
      <c r="A4" s="6"/>
      <c r="B4" s="6"/>
      <c r="C4" s="101"/>
      <c r="D4" s="62" t="s">
        <v>33</v>
      </c>
      <c r="E4" s="62" t="s">
        <v>34</v>
      </c>
      <c r="F4" s="63" t="s">
        <v>33</v>
      </c>
      <c r="G4" s="63" t="s">
        <v>34</v>
      </c>
      <c r="H4" s="55" t="s">
        <v>38</v>
      </c>
      <c r="I4" s="55" t="s">
        <v>36</v>
      </c>
    </row>
    <row r="5" spans="1:11" ht="21" customHeight="1">
      <c r="A5" s="13" t="s">
        <v>10</v>
      </c>
      <c r="B5" s="14"/>
      <c r="C5" s="59">
        <v>288451</v>
      </c>
      <c r="D5" s="42">
        <v>64979</v>
      </c>
      <c r="E5" s="42">
        <v>213429</v>
      </c>
      <c r="F5" s="71">
        <v>64607</v>
      </c>
      <c r="G5" s="43">
        <v>214355</v>
      </c>
      <c r="H5" s="45">
        <v>99.4</v>
      </c>
      <c r="I5" s="45">
        <v>100.4</v>
      </c>
      <c r="K5" s="12"/>
    </row>
    <row r="6" spans="1:11" ht="18" customHeight="1">
      <c r="B6" s="4" t="s">
        <v>7</v>
      </c>
      <c r="C6" s="61">
        <v>197088</v>
      </c>
      <c r="D6" s="41">
        <v>44369</v>
      </c>
      <c r="E6" s="37">
        <v>145817</v>
      </c>
      <c r="F6" s="72">
        <v>44115</v>
      </c>
      <c r="G6" s="37">
        <v>146430</v>
      </c>
      <c r="H6" s="44">
        <v>99.4</v>
      </c>
      <c r="I6" s="44">
        <v>100.4</v>
      </c>
      <c r="K6" s="12"/>
    </row>
    <row r="7" spans="1:11" ht="13.5" customHeight="1">
      <c r="B7" s="4" t="s">
        <v>8</v>
      </c>
      <c r="C7" s="61">
        <v>90648</v>
      </c>
      <c r="D7" s="41">
        <v>20409</v>
      </c>
      <c r="E7" s="37">
        <v>67069</v>
      </c>
      <c r="F7" s="72">
        <v>20287</v>
      </c>
      <c r="G7" s="37">
        <v>67346</v>
      </c>
      <c r="H7" s="44">
        <v>99.4</v>
      </c>
      <c r="I7" s="44">
        <v>100.4</v>
      </c>
      <c r="K7" s="12"/>
    </row>
    <row r="8" spans="1:11" ht="13.5" customHeight="1">
      <c r="B8" s="4" t="s">
        <v>9</v>
      </c>
      <c r="C8" s="61">
        <v>715</v>
      </c>
      <c r="D8" s="41">
        <v>201</v>
      </c>
      <c r="E8" s="37">
        <v>543</v>
      </c>
      <c r="F8" s="72">
        <v>205</v>
      </c>
      <c r="G8" s="37">
        <v>579</v>
      </c>
      <c r="H8" s="44">
        <v>102</v>
      </c>
      <c r="I8" s="44">
        <v>106.6</v>
      </c>
      <c r="K8" s="12"/>
    </row>
    <row r="9" spans="1:11">
      <c r="B9" s="2"/>
      <c r="H9" s="2"/>
      <c r="I9" s="2"/>
      <c r="K9" s="12"/>
    </row>
    <row r="10" spans="1:11">
      <c r="A10" s="16"/>
      <c r="B10" s="17"/>
    </row>
  </sheetData>
  <mergeCells count="5">
    <mergeCell ref="A1:H1"/>
    <mergeCell ref="C3:C4"/>
    <mergeCell ref="D3:E3"/>
    <mergeCell ref="F3:G3"/>
    <mergeCell ref="C2:G2"/>
  </mergeCells>
  <phoneticPr fontId="0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workbookViewId="0">
      <selection activeCell="I30" sqref="I30"/>
    </sheetView>
  </sheetViews>
  <sheetFormatPr defaultColWidth="9.28515625" defaultRowHeight="12.75"/>
  <cols>
    <col min="1" max="2" width="1.7109375" style="1" customWidth="1"/>
    <col min="3" max="3" width="30.7109375" style="1" customWidth="1"/>
    <col min="4" max="6" width="11.7109375" style="1" customWidth="1"/>
    <col min="7" max="7" width="9.7109375" style="1" customWidth="1"/>
    <col min="8" max="9" width="9.28515625" style="1"/>
    <col min="10" max="10" width="9.28515625" style="12"/>
    <col min="11" max="11" width="10.85546875" style="12" bestFit="1" customWidth="1"/>
    <col min="12" max="16384" width="9.28515625" style="1"/>
  </cols>
  <sheetData>
    <row r="1" spans="1:11" ht="27.75" customHeight="1" thickBot="1">
      <c r="A1" s="96" t="s">
        <v>30</v>
      </c>
      <c r="B1" s="96"/>
      <c r="C1" s="96"/>
      <c r="D1" s="96"/>
      <c r="E1" s="96"/>
      <c r="F1" s="96"/>
      <c r="G1" s="46"/>
    </row>
    <row r="2" spans="1:11" ht="17.25" customHeight="1">
      <c r="A2" s="18"/>
      <c r="B2" s="18"/>
      <c r="C2" s="3"/>
      <c r="D2" s="103" t="s">
        <v>39</v>
      </c>
      <c r="E2" s="104"/>
      <c r="F2" s="35" t="s">
        <v>3</v>
      </c>
      <c r="G2" s="29"/>
    </row>
    <row r="3" spans="1:11" ht="14.25" customHeight="1">
      <c r="A3" s="2"/>
      <c r="B3" s="2"/>
      <c r="C3" s="4"/>
      <c r="D3" s="108" t="s">
        <v>40</v>
      </c>
      <c r="E3" s="108" t="s">
        <v>41</v>
      </c>
      <c r="F3" s="32" t="s">
        <v>41</v>
      </c>
      <c r="G3" s="33"/>
    </row>
    <row r="4" spans="1:11" ht="14.25" customHeight="1">
      <c r="A4" s="6"/>
      <c r="B4" s="6"/>
      <c r="C4" s="7"/>
      <c r="D4" s="101"/>
      <c r="E4" s="101"/>
      <c r="F4" s="55" t="s">
        <v>40</v>
      </c>
      <c r="G4" s="29"/>
    </row>
    <row r="5" spans="1:11" ht="21" customHeight="1">
      <c r="A5" s="13" t="s">
        <v>10</v>
      </c>
      <c r="B5" s="13"/>
      <c r="C5" s="19"/>
      <c r="D5" s="58">
        <f>SUM(D6:D7)</f>
        <v>3702</v>
      </c>
      <c r="E5" s="59">
        <f>SUM(E6:E7)</f>
        <v>3757</v>
      </c>
      <c r="F5" s="45">
        <f>ROUND(E5/D5*100,1)</f>
        <v>101.5</v>
      </c>
      <c r="G5" s="45"/>
      <c r="J5" s="26"/>
    </row>
    <row r="6" spans="1:11" ht="13.5" customHeight="1">
      <c r="C6" s="4" t="s">
        <v>16</v>
      </c>
      <c r="D6" s="60">
        <v>1751</v>
      </c>
      <c r="E6" s="61">
        <v>1789</v>
      </c>
      <c r="F6" s="44">
        <f>ROUND(E6/D6*100,1)</f>
        <v>102.2</v>
      </c>
      <c r="G6" s="44"/>
    </row>
    <row r="7" spans="1:11" ht="12.75" customHeight="1">
      <c r="C7" s="4" t="s">
        <v>17</v>
      </c>
      <c r="D7" s="60">
        <v>1951</v>
      </c>
      <c r="E7" s="61">
        <v>1968</v>
      </c>
      <c r="F7" s="44">
        <f>ROUND(E7/D7*100,1)</f>
        <v>100.9</v>
      </c>
      <c r="G7" s="44"/>
    </row>
    <row r="8" spans="1:11" ht="6.75" customHeight="1">
      <c r="D8" s="9"/>
      <c r="E8" s="2"/>
      <c r="F8" s="20"/>
      <c r="G8" s="20"/>
    </row>
    <row r="9" spans="1:11">
      <c r="A9" s="16" t="s">
        <v>31</v>
      </c>
      <c r="B9" s="16"/>
      <c r="C9" s="17"/>
      <c r="D9" s="9"/>
      <c r="E9" s="9"/>
      <c r="F9" s="20"/>
      <c r="G9" s="20"/>
    </row>
    <row r="10" spans="1:11">
      <c r="A10" s="16"/>
      <c r="B10" s="16"/>
      <c r="C10" s="17"/>
      <c r="D10" s="9"/>
      <c r="E10" s="9"/>
      <c r="F10" s="20"/>
      <c r="G10" s="20"/>
    </row>
    <row r="11" spans="1:11">
      <c r="A11" s="16"/>
      <c r="B11" s="16"/>
      <c r="C11" s="17"/>
      <c r="D11" s="9"/>
      <c r="E11" s="9"/>
      <c r="F11" s="20"/>
      <c r="G11" s="20"/>
      <c r="K11" s="109" t="s">
        <v>35</v>
      </c>
    </row>
    <row r="12" spans="1:11">
      <c r="A12" s="16"/>
      <c r="B12" s="16"/>
      <c r="C12" s="17"/>
      <c r="D12" s="9"/>
      <c r="E12" s="9"/>
      <c r="F12" s="20"/>
      <c r="G12" s="20"/>
      <c r="K12" s="109"/>
    </row>
    <row r="13" spans="1:11" ht="15">
      <c r="D13" s="2"/>
      <c r="E13" s="2"/>
      <c r="F13" s="2"/>
      <c r="G13" s="2"/>
      <c r="H13" s="1" t="s">
        <v>0</v>
      </c>
      <c r="I13" s="80"/>
    </row>
    <row r="14" spans="1:11" ht="15">
      <c r="A14" s="21"/>
      <c r="B14" s="21"/>
      <c r="D14" s="2"/>
      <c r="E14" s="2"/>
      <c r="F14" s="2"/>
      <c r="G14" s="2"/>
      <c r="H14" s="1" t="s">
        <v>1</v>
      </c>
      <c r="I14" s="80">
        <v>68.3</v>
      </c>
      <c r="J14" s="11">
        <f>SUM(K14/K17*100)</f>
        <v>68.311912481630941</v>
      </c>
      <c r="K14" s="82">
        <v>146430</v>
      </c>
    </row>
    <row r="15" spans="1:11" ht="15">
      <c r="H15" s="1" t="s">
        <v>2</v>
      </c>
      <c r="I15" s="80">
        <v>31.4</v>
      </c>
      <c r="J15" s="11">
        <f>SUM(K15/K17*100)</f>
        <v>31.417974854796949</v>
      </c>
      <c r="K15" s="82">
        <v>67346</v>
      </c>
    </row>
    <row r="16" spans="1:11" ht="15">
      <c r="H16" s="22" t="s">
        <v>4</v>
      </c>
      <c r="I16" s="80">
        <v>0.3</v>
      </c>
      <c r="J16" s="11">
        <f>SUM(K16/K17*100)</f>
        <v>0.27011266357211167</v>
      </c>
      <c r="K16" s="82">
        <v>579</v>
      </c>
    </row>
    <row r="17" spans="9:11">
      <c r="I17" s="11">
        <f>SUM(I14:I16)</f>
        <v>99.999999999999986</v>
      </c>
      <c r="J17" s="11">
        <f>SUM(J14:J16)</f>
        <v>100</v>
      </c>
      <c r="K17" s="12">
        <f>SUM(K14:K16)</f>
        <v>214355</v>
      </c>
    </row>
    <row r="18" spans="9:11">
      <c r="J18" s="11"/>
    </row>
    <row r="21" spans="9:11">
      <c r="I21" s="23"/>
      <c r="J21" s="27"/>
      <c r="K21" s="27"/>
    </row>
    <row r="22" spans="9:11" ht="18.75">
      <c r="I22" s="80"/>
      <c r="J22" s="81"/>
      <c r="K22" s="27"/>
    </row>
    <row r="23" spans="9:11" ht="15">
      <c r="I23" s="80"/>
      <c r="J23" s="27"/>
      <c r="K23" s="27"/>
    </row>
    <row r="24" spans="9:11" ht="15">
      <c r="I24" s="80"/>
      <c r="J24" s="27"/>
      <c r="K24" s="27"/>
    </row>
  </sheetData>
  <mergeCells count="5">
    <mergeCell ref="A1:F1"/>
    <mergeCell ref="D3:D4"/>
    <mergeCell ref="E3:E4"/>
    <mergeCell ref="D2:E2"/>
    <mergeCell ref="K11:K12"/>
  </mergeCells>
  <phoneticPr fontId="0" type="noConversion"/>
  <printOptions horizontalCentered="1"/>
  <pageMargins left="0.59055118110236227" right="0.59055118110236227" top="4.3307086614173231" bottom="0.59055118110236227" header="0.51181102362204722" footer="0.51181102362204722"/>
  <pageSetup paperSize="9" orientation="portrait" horizontalDpi="1200" verticalDpi="1200" r:id="rId1"/>
  <headerFooter alignWithMargins="0">
    <oddFooter>&amp;L&amp;"Times New Roman,Regular"2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showGridLines="0" workbookViewId="0">
      <selection activeCell="H40" sqref="H40"/>
    </sheetView>
  </sheetViews>
  <sheetFormatPr defaultRowHeight="12.75"/>
  <cols>
    <col min="1" max="1" width="57.42578125" style="1" customWidth="1"/>
    <col min="2" max="2" width="30.7109375" style="1" customWidth="1"/>
    <col min="3" max="16384" width="9.140625" style="1"/>
  </cols>
  <sheetData>
    <row r="1" spans="1:2" ht="22.5" customHeight="1">
      <c r="A1" s="83" t="s">
        <v>47</v>
      </c>
      <c r="B1" s="84"/>
    </row>
    <row r="2" spans="1:2" ht="6" customHeight="1">
      <c r="A2" s="85"/>
      <c r="B2" s="84"/>
    </row>
    <row r="3" spans="1:2">
      <c r="A3" s="85" t="s">
        <v>48</v>
      </c>
      <c r="B3" s="84"/>
    </row>
    <row r="4" spans="1:2" ht="3.75" customHeight="1">
      <c r="A4" s="86"/>
      <c r="B4" s="84"/>
    </row>
    <row r="5" spans="1:2" ht="29.25" customHeight="1">
      <c r="A5" s="111" t="s">
        <v>49</v>
      </c>
      <c r="B5" s="111"/>
    </row>
    <row r="6" spans="1:2" ht="6" customHeight="1">
      <c r="A6" s="86"/>
      <c r="B6" s="84"/>
    </row>
    <row r="7" spans="1:2">
      <c r="A7" s="85" t="s">
        <v>50</v>
      </c>
      <c r="B7" s="84"/>
    </row>
    <row r="8" spans="1:2" ht="3.75" customHeight="1">
      <c r="A8" s="86"/>
      <c r="B8" s="84"/>
    </row>
    <row r="9" spans="1:2" ht="64.5" customHeight="1">
      <c r="A9" s="111" t="s">
        <v>51</v>
      </c>
      <c r="B9" s="111"/>
    </row>
    <row r="10" spans="1:2" ht="3.75" customHeight="1">
      <c r="A10" s="85"/>
      <c r="B10" s="84"/>
    </row>
    <row r="11" spans="1:2" ht="39.75" customHeight="1">
      <c r="A11" s="111" t="s">
        <v>52</v>
      </c>
      <c r="B11" s="111"/>
    </row>
    <row r="12" spans="1:2" ht="6" customHeight="1">
      <c r="A12" s="85"/>
      <c r="B12" s="84"/>
    </row>
    <row r="13" spans="1:2">
      <c r="A13" s="85" t="s">
        <v>53</v>
      </c>
      <c r="B13" s="84"/>
    </row>
    <row r="14" spans="1:2" ht="27" customHeight="1">
      <c r="A14" s="110" t="s">
        <v>54</v>
      </c>
      <c r="B14" s="110"/>
    </row>
    <row r="15" spans="1:2" ht="3.75" customHeight="1">
      <c r="A15" s="87"/>
      <c r="B15" s="84"/>
    </row>
    <row r="16" spans="1:2" ht="27" customHeight="1">
      <c r="A16" s="110" t="s">
        <v>55</v>
      </c>
      <c r="B16" s="110"/>
    </row>
    <row r="17" spans="1:2" ht="3.75" customHeight="1">
      <c r="A17" s="87"/>
      <c r="B17" s="84"/>
    </row>
    <row r="18" spans="1:2" ht="15.75" customHeight="1">
      <c r="A18" s="110" t="s">
        <v>56</v>
      </c>
      <c r="B18" s="110"/>
    </row>
    <row r="19" spans="1:2" ht="14.25" customHeight="1">
      <c r="A19" s="110" t="s">
        <v>57</v>
      </c>
      <c r="B19" s="110"/>
    </row>
    <row r="20" spans="1:2" ht="14.25" customHeight="1">
      <c r="A20" s="94"/>
      <c r="B20" s="94"/>
    </row>
    <row r="21" spans="1:2" ht="15">
      <c r="A21" s="91" t="s">
        <v>72</v>
      </c>
      <c r="B21" s="84"/>
    </row>
    <row r="22" spans="1:2" ht="46.5" customHeight="1">
      <c r="A22" s="88" t="s">
        <v>58</v>
      </c>
      <c r="B22" s="95" t="s">
        <v>59</v>
      </c>
    </row>
    <row r="23" spans="1:2" ht="9" customHeight="1">
      <c r="A23" s="88"/>
      <c r="B23" s="88"/>
    </row>
    <row r="24" spans="1:2" ht="12.75" customHeight="1">
      <c r="A24" s="88" t="s">
        <v>60</v>
      </c>
      <c r="B24" s="88" t="s">
        <v>61</v>
      </c>
    </row>
    <row r="25" spans="1:2">
      <c r="A25" s="88" t="s">
        <v>62</v>
      </c>
      <c r="B25" s="88"/>
    </row>
    <row r="26" spans="1:2">
      <c r="A26" s="88" t="s">
        <v>63</v>
      </c>
      <c r="B26" s="89"/>
    </row>
    <row r="27" spans="1:2">
      <c r="A27" s="90"/>
      <c r="B27" s="84"/>
    </row>
    <row r="28" spans="1:2">
      <c r="A28" s="90"/>
      <c r="B28" s="84"/>
    </row>
    <row r="29" spans="1:2">
      <c r="A29" s="90"/>
      <c r="B29" s="84"/>
    </row>
    <row r="30" spans="1:2">
      <c r="A30" s="90"/>
      <c r="B30" s="84"/>
    </row>
    <row r="31" spans="1:2">
      <c r="A31" s="90"/>
      <c r="B31" s="84"/>
    </row>
    <row r="32" spans="1:2">
      <c r="A32" s="90"/>
      <c r="B32" s="84"/>
    </row>
    <row r="33" spans="1:2">
      <c r="A33" s="90"/>
      <c r="B33" s="84"/>
    </row>
    <row r="34" spans="1:2">
      <c r="A34" s="90"/>
      <c r="B34" s="84"/>
    </row>
    <row r="35" spans="1:2">
      <c r="A35" s="90"/>
      <c r="B35" s="84"/>
    </row>
    <row r="36" spans="1:2">
      <c r="A36" s="90"/>
      <c r="B36" s="84"/>
    </row>
    <row r="37" spans="1:2">
      <c r="A37" s="90"/>
      <c r="B37" s="84"/>
    </row>
    <row r="38" spans="1:2">
      <c r="A38" s="90"/>
      <c r="B38" s="84"/>
    </row>
    <row r="39" spans="1:2">
      <c r="A39" s="90"/>
      <c r="B39" s="84"/>
    </row>
    <row r="40" spans="1:2">
      <c r="A40" s="112" t="s">
        <v>64</v>
      </c>
      <c r="B40" s="112"/>
    </row>
    <row r="41" spans="1:2">
      <c r="A41" s="112" t="s">
        <v>65</v>
      </c>
      <c r="B41" s="112"/>
    </row>
    <row r="42" spans="1:2">
      <c r="A42" s="112" t="s">
        <v>66</v>
      </c>
      <c r="B42" s="112"/>
    </row>
    <row r="43" spans="1:2">
      <c r="A43" s="114" t="s">
        <v>67</v>
      </c>
      <c r="B43" s="114"/>
    </row>
    <row r="44" spans="1:2">
      <c r="A44" s="112" t="s">
        <v>68</v>
      </c>
      <c r="B44" s="112"/>
    </row>
    <row r="45" spans="1:2">
      <c r="A45" s="112" t="s">
        <v>69</v>
      </c>
      <c r="B45" s="112"/>
    </row>
    <row r="46" spans="1:2">
      <c r="A46" s="91"/>
      <c r="B46" s="84"/>
    </row>
    <row r="47" spans="1:2">
      <c r="A47" s="91"/>
      <c r="B47" s="84"/>
    </row>
    <row r="48" spans="1:2">
      <c r="A48" s="91"/>
      <c r="B48" s="84"/>
    </row>
    <row r="49" spans="1:2" ht="15.75" thickBot="1">
      <c r="A49" s="92" t="s">
        <v>70</v>
      </c>
      <c r="B49" s="93"/>
    </row>
    <row r="50" spans="1:2">
      <c r="A50" s="113" t="s">
        <v>71</v>
      </c>
      <c r="B50" s="113"/>
    </row>
  </sheetData>
  <mergeCells count="14">
    <mergeCell ref="A45:B45"/>
    <mergeCell ref="A50:B50"/>
    <mergeCell ref="A19:B19"/>
    <mergeCell ref="A40:B40"/>
    <mergeCell ref="A41:B41"/>
    <mergeCell ref="A42:B42"/>
    <mergeCell ref="A43:B43"/>
    <mergeCell ref="A44:B44"/>
    <mergeCell ref="A18:B18"/>
    <mergeCell ref="A5:B5"/>
    <mergeCell ref="A9:B9"/>
    <mergeCell ref="A11:B11"/>
    <mergeCell ref="A14:B14"/>
    <mergeCell ref="A16:B16"/>
  </mergeCells>
  <hyperlinks>
    <hyperlink ref="A4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Tab. 1</vt:lpstr>
      <vt:lpstr>Tab.2.</vt:lpstr>
      <vt:lpstr>Graf 1</vt:lpstr>
      <vt:lpstr>Tab. 3.</vt:lpstr>
      <vt:lpstr>Tab. 4. i Graf 2</vt:lpstr>
      <vt:lpstr>Metodologija</vt:lpstr>
      <vt:lpstr>'Tab. 1'!Podrucje_ispisa</vt:lpstr>
      <vt:lpstr>'Tab. 3.'!Podrucje_ispisa</vt:lpstr>
      <vt:lpstr>'Tab. 4. i Graf 2'!Podrucje_ispisa</vt:lpstr>
      <vt:lpstr>Tab.2.!Podrucje_ispisa</vt:lpstr>
    </vt:vector>
  </TitlesOfParts>
  <Company>**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HelpDesk</cp:lastModifiedBy>
  <cp:lastPrinted>2017-12-04T10:25:29Z</cp:lastPrinted>
  <dcterms:created xsi:type="dcterms:W3CDTF">1999-06-09T13:28:25Z</dcterms:created>
  <dcterms:modified xsi:type="dcterms:W3CDTF">2017-12-04T13:38:49Z</dcterms:modified>
</cp:coreProperties>
</file>